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00" windowHeight="1644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Лист2!$A$1:$G$133</definedName>
  </definedNames>
  <calcPr calcId="145621"/>
</workbook>
</file>

<file path=xl/calcChain.xml><?xml version="1.0" encoding="utf-8"?>
<calcChain xmlns="http://schemas.openxmlformats.org/spreadsheetml/2006/main">
  <c r="F124" i="1" l="1"/>
  <c r="F119" i="1"/>
  <c r="F109" i="1"/>
  <c r="F89" i="1" l="1"/>
  <c r="F64" i="1"/>
  <c r="F34" i="1"/>
  <c r="F29" i="1"/>
  <c r="F24" i="1"/>
  <c r="G125" i="1"/>
  <c r="E125" i="1"/>
  <c r="D125" i="1"/>
  <c r="C125" i="1"/>
  <c r="G120" i="1"/>
  <c r="E120" i="1"/>
  <c r="D120" i="1"/>
  <c r="C120" i="1"/>
  <c r="G115" i="1"/>
  <c r="E115" i="1"/>
  <c r="D115" i="1"/>
  <c r="C115" i="1"/>
  <c r="F114" i="1"/>
  <c r="G110" i="1"/>
  <c r="E110" i="1"/>
  <c r="D110" i="1"/>
  <c r="C110" i="1"/>
  <c r="G105" i="1"/>
  <c r="E105" i="1"/>
  <c r="D105" i="1"/>
  <c r="C105" i="1"/>
  <c r="F104" i="1"/>
  <c r="G100" i="1"/>
  <c r="E100" i="1"/>
  <c r="D100" i="1"/>
  <c r="C100" i="1"/>
  <c r="F99" i="1"/>
  <c r="G95" i="1"/>
  <c r="E95" i="1"/>
  <c r="D95" i="1"/>
  <c r="C95" i="1"/>
  <c r="F94" i="1"/>
  <c r="F84" i="1"/>
  <c r="F79" i="1"/>
  <c r="F74" i="1"/>
  <c r="F69" i="1"/>
  <c r="F59" i="1"/>
  <c r="F54" i="1"/>
  <c r="F49" i="1"/>
  <c r="F44" i="1"/>
  <c r="F39" i="1"/>
  <c r="F19" i="1"/>
  <c r="G90" i="1" l="1"/>
  <c r="E90" i="1"/>
  <c r="D90" i="1"/>
  <c r="C90" i="1"/>
  <c r="G85" i="1"/>
  <c r="E85" i="1"/>
  <c r="D85" i="1"/>
  <c r="C85" i="1"/>
  <c r="G80" i="1"/>
  <c r="E80" i="1"/>
  <c r="D80" i="1"/>
  <c r="C80" i="1"/>
  <c r="G75" i="1"/>
  <c r="E75" i="1"/>
  <c r="D75" i="1"/>
  <c r="C75" i="1"/>
  <c r="G70" i="1"/>
  <c r="E70" i="1"/>
  <c r="D70" i="1"/>
  <c r="C70" i="1"/>
  <c r="G55" i="1"/>
  <c r="E55" i="1"/>
  <c r="D55" i="1"/>
  <c r="C55" i="1"/>
  <c r="G50" i="1"/>
  <c r="E50" i="1"/>
  <c r="D50" i="1"/>
  <c r="C50" i="1"/>
  <c r="G65" i="1"/>
  <c r="E65" i="1"/>
  <c r="D65" i="1"/>
  <c r="C65" i="1"/>
  <c r="G60" i="1"/>
  <c r="E60" i="1"/>
  <c r="D60" i="1"/>
  <c r="C60" i="1"/>
  <c r="G20" i="1" l="1"/>
  <c r="E20" i="1"/>
  <c r="D20" i="1"/>
  <c r="C20" i="1"/>
  <c r="G15" i="1" l="1"/>
  <c r="E15" i="1"/>
  <c r="D15" i="1"/>
  <c r="F14" i="1"/>
  <c r="C15" i="1" l="1"/>
  <c r="G40" i="1"/>
  <c r="G127" i="1" s="1"/>
  <c r="E40" i="1"/>
  <c r="E126" i="1" s="1"/>
  <c r="D40" i="1"/>
  <c r="D126" i="1" s="1"/>
  <c r="C40" i="1"/>
  <c r="C126" i="1" s="1"/>
  <c r="G35" i="1"/>
  <c r="E35" i="1"/>
  <c r="D35" i="1"/>
  <c r="C35" i="1"/>
  <c r="G30" i="1"/>
  <c r="E30" i="1"/>
  <c r="D30" i="1"/>
  <c r="C30" i="1"/>
  <c r="G25" i="1" l="1"/>
  <c r="E25" i="1"/>
  <c r="D25" i="1"/>
  <c r="C25" i="1"/>
  <c r="G45" i="1" l="1"/>
  <c r="E45" i="1"/>
  <c r="D45" i="1"/>
  <c r="C45" i="1"/>
</calcChain>
</file>

<file path=xl/sharedStrings.xml><?xml version="1.0" encoding="utf-8"?>
<sst xmlns="http://schemas.openxmlformats.org/spreadsheetml/2006/main" count="325" uniqueCount="58">
  <si>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</si>
  <si>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</si>
  <si>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</si>
  <si>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</si>
  <si>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</si>
  <si>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</si>
  <si>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</si>
  <si>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</si>
  <si>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</si>
  <si>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</si>
  <si>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</si>
  <si>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</si>
  <si>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</si>
  <si>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</si>
  <si>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</si>
  <si>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</si>
  <si>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</si>
  <si>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</si>
  <si>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</si>
  <si>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</si>
  <si>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</si>
  <si>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</si>
  <si>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</si>
  <si>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</si>
  <si>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</si>
  <si>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</si>
  <si>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</si>
  <si>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</si>
  <si>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95.11.10.130</t>
  </si>
  <si>
    <t xml:space="preserve">- заправка/восстановление картриджа для принтера или МФУ: Hewlett-Packard LaserJet;
- код (артикул) присвоенный производителем: CF210A.
</t>
  </si>
  <si>
    <t xml:space="preserve">- заправка/восстановление картриджа для принтера или МФУ: Hewlett-Packard LaserJet;
- код (артикул) присвоенный производителем: CF211A.
</t>
  </si>
  <si>
    <t xml:space="preserve">- заправка/восстановление картриджа для принтера или МФУ: Hewlett-Packard LaserJet;
- код (артикул) присвоенный производителем: CF212A.
</t>
  </si>
  <si>
    <t xml:space="preserve">- заправка/восстановление картриджа для принтера или МФУ: Hewlett-Packard LaserJet;
- код (артикул) присвоенный производителем: CF213A.
</t>
  </si>
  <si>
    <t xml:space="preserve">- заправка/восстановление картриджа для принтера или МФУ: Hewlett-Packard LaserJet;
- код (артикул) присвоенный производителем: Q2612A.
</t>
  </si>
  <si>
    <t xml:space="preserve">- заправка/восстановление картриджа для принтера или МФУ: Hewlett-Packard LaserJet;
- код (артикул) присвоенный производителем: CF226X.
</t>
  </si>
  <si>
    <t xml:space="preserve">- заправка/восстановление картриджа для принтера или МФУ: Hewlett-Packard LaserJet;
- код (артикул) присвоенный производителем: W1335A.
</t>
  </si>
  <si>
    <t xml:space="preserve">- заправка/восстановление картриджа для принтера или МФУ: Hewlett-Packard LaserJet;
- код (артикул) присвоенный производителем: CE436A.
</t>
  </si>
  <si>
    <t xml:space="preserve">- заправка/восстановление картриджа для принтера или МФУ: Hewlett-Packard LaserJet;
- код (артикул) присвоенный производителем: Q5949A.
</t>
  </si>
  <si>
    <t xml:space="preserve">- заправка/восстановление картриджа для принтера или МФУ: Hewlett-Packard LaserJet;
- код (артикул) присвоенный производителем: CE505A.
</t>
  </si>
  <si>
    <t xml:space="preserve">- заправка/восстановление картриджа для принтера или МФУ: Hewlett-Packard LaserJet;
- код (артикул) присвоенный производителем: CF259A.
</t>
  </si>
  <si>
    <t xml:space="preserve">- заправка/восстановление картриджа для принтера или МФУ: Hewlett-Packard LaserJet;
- код (артикул) присвоенный производителем: CF259X.
</t>
  </si>
  <si>
    <t xml:space="preserve">- заправка/восстановление картриджа для принтера или МФУ: Hewlett-Packard LaserJet;
- код (артикул) присвоенный производителем: CE285A.
</t>
  </si>
  <si>
    <t xml:space="preserve">- заправка/восстановление картриджа для принтера или МФУ: Kyocera;
- код (артикул) присвоенный производителем: TK-1140.
</t>
  </si>
  <si>
    <t xml:space="preserve">- заправка/восстановление картриджа для принтера или МФУ: Kyocera;
- код (артикул) присвоенный производителем: TK-1170.
</t>
  </si>
  <si>
    <t xml:space="preserve">- заправка/восстановление картриджа для принтера или МФУ: Kyocera;
- код (артикул) присвоенный производителем: TK-1200.
</t>
  </si>
  <si>
    <t xml:space="preserve">- заправка/восстановление картриджа для принтера или МФУ: Pantum.
- код (артикул) присвоенный производителем: TL-5120.
</t>
  </si>
  <si>
    <t xml:space="preserve">- заправка/восстановление картриджа для принтера или МФУ: Pantum.
- код (артикул) присвоенный производителем: DL-5120.
</t>
  </si>
  <si>
    <t xml:space="preserve">- заправка/восстановление картриджа для принтера или МФУ: Xerox.
- код (артикул) присвоенный производителем: 106R01487.
</t>
  </si>
  <si>
    <t xml:space="preserve">- заправка/восстановление картриджа для принтера или МФУ: Xerox.
- код (артикул) присвоенный производителем: 106R02310.
</t>
  </si>
  <si>
    <t xml:space="preserve">- заправка/восстановление картриджа для принтера или МФУ: Xerox.
- код (артикул) присвоенный производителем: 106R02773.
</t>
  </si>
  <si>
    <t xml:space="preserve">- заправка/восстановление картриджа для принтера или МФУ: Xerox.
- код (артикул) присвоенный производителем: 106R02777.
</t>
  </si>
  <si>
    <t>- заправка/восстановление картриджа для принтера или МФУ: Hewlett-Packard LaserJet;
- код (артикул) присвоенный производителем: W1106A (106A).</t>
  </si>
  <si>
    <t>Услуги по заправке картриджей для принтеров</t>
  </si>
  <si>
    <t>коммерческое предложение от 13.01.2025 № б/н</t>
  </si>
  <si>
    <t>коммерческое предложение от 14.01.2025 № б/н</t>
  </si>
  <si>
    <t>коммерческое предложение от 15.01.2025 № б/н</t>
  </si>
  <si>
    <t>Дата составления: 04.09.2025</t>
  </si>
  <si>
    <t>оказание услуг по заправке и восстановлению картриджей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</si>
</sst>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1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6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0" fontId="4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4" fontId="4" fillId="0" borderId="28" xfId="0" applyNumberFormat="1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35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/>
    </xf>
    <xf numFmtId="4" fontId="11" fillId="0" borderId="19" xfId="0" applyNumberFormat="1" applyFont="1" applyFill="1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0" borderId="21" xfId="0" applyNumberFormat="1" applyFont="1" applyFill="1" applyBorder="1"/>
    <xf numFmtId="4" fontId="4" fillId="0" borderId="22" xfId="0" applyNumberFormat="1" applyFont="1" applyFill="1" applyBorder="1"/>
    <xf numFmtId="0" fontId="6" fillId="0" borderId="0" xfId="0" applyFont="1"/>
    <xf numFmtId="4" fontId="7" fillId="0" borderId="30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9" fillId="3" borderId="32" xfId="0" applyNumberFormat="1" applyFont="1" applyFill="1" applyBorder="1" applyAlignment="1">
      <alignment horizontal="left" vertical="top" wrapText="1"/>
    </xf>
    <xf numFmtId="49" fontId="9" fillId="3" borderId="29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5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left" vertical="top" wrapText="1"/>
    </xf>
    <xf numFmtId="49" fontId="9" fillId="0" borderId="29" xfId="0" applyNumberFormat="1" applyFont="1" applyFill="1" applyBorder="1" applyAlignment="1">
      <alignment horizontal="left" vertical="top" wrapText="1"/>
    </xf>
    <xf numFmtId="49" fontId="9" fillId="0" borderId="27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zoomScale="130" zoomScaleNormal="130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8" width="11.5703125" style="24"/>
    <col min="9" max="16384" width="11.5703125" style="3"/>
  </cols>
  <sheetData>
    <row r="1" spans="1:8" ht="15.75" x14ac:dyDescent="0.2">
      <c r="F1" s="25"/>
      <c r="G1" s="25" t="s">
        <v>21</v>
      </c>
    </row>
    <row r="2" spans="1:8" ht="15.75" x14ac:dyDescent="0.2">
      <c r="F2" s="25"/>
      <c r="G2" s="25" t="s">
        <v>20</v>
      </c>
    </row>
    <row r="4" spans="1:8" ht="15.75" x14ac:dyDescent="0.25">
      <c r="A4" s="1"/>
      <c r="B4" s="1"/>
      <c r="C4" s="1"/>
      <c r="D4" s="2" t="s">
        <v>7</v>
      </c>
      <c r="E4" s="2"/>
      <c r="F4" s="1"/>
      <c r="G4" s="1"/>
      <c r="H4" s="3"/>
    </row>
    <row r="5" spans="1:8" ht="15.75" x14ac:dyDescent="0.25">
      <c r="A5" s="1"/>
      <c r="B5" s="1"/>
      <c r="C5" s="1"/>
      <c r="D5" s="1"/>
      <c r="E5" s="2"/>
      <c r="F5" s="1"/>
      <c r="G5" s="1"/>
      <c r="H5" s="3"/>
    </row>
    <row r="6" spans="1:8" ht="15.75" customHeight="1" x14ac:dyDescent="0.25">
      <c r="A6" s="4" t="s">
        <v>8</v>
      </c>
      <c r="B6" s="4"/>
      <c r="C6" s="4"/>
      <c r="D6" s="81" t="s">
        <v>19</v>
      </c>
      <c r="E6" s="81"/>
      <c r="F6" s="81"/>
      <c r="G6" s="81"/>
      <c r="H6" s="1"/>
    </row>
    <row r="7" spans="1:8" s="6" customFormat="1" ht="47.25" customHeight="1" x14ac:dyDescent="0.2">
      <c r="A7" s="82" t="s">
        <v>17</v>
      </c>
      <c r="B7" s="82"/>
      <c r="C7" s="82"/>
      <c r="D7" s="82" t="s">
        <v>18</v>
      </c>
      <c r="E7" s="82"/>
      <c r="F7" s="82"/>
      <c r="G7" s="82"/>
      <c r="H7" s="5"/>
    </row>
    <row r="8" spans="1:8" s="7" customFormat="1" ht="33" customHeight="1" x14ac:dyDescent="0.2">
      <c r="A8" s="84" t="s">
        <v>9</v>
      </c>
      <c r="B8" s="84"/>
      <c r="C8" s="84"/>
      <c r="D8" s="83" t="s">
        <v>57</v>
      </c>
      <c r="E8" s="83"/>
      <c r="F8" s="83"/>
      <c r="G8" s="83"/>
      <c r="H8" s="30"/>
    </row>
    <row r="9" spans="1:8" ht="15" x14ac:dyDescent="0.25">
      <c r="A9" s="8" t="s">
        <v>0</v>
      </c>
      <c r="B9" s="10"/>
      <c r="C9" s="80" t="s">
        <v>1</v>
      </c>
      <c r="D9" s="80"/>
      <c r="E9" s="80"/>
      <c r="F9" s="9" t="s">
        <v>2</v>
      </c>
      <c r="G9" s="10" t="s">
        <v>3</v>
      </c>
      <c r="H9" s="3"/>
    </row>
    <row r="10" spans="1:8" ht="15.75" thickBot="1" x14ac:dyDescent="0.3">
      <c r="A10" s="11"/>
      <c r="B10" s="41"/>
      <c r="C10" s="12">
        <v>1</v>
      </c>
      <c r="D10" s="12">
        <v>2</v>
      </c>
      <c r="E10" s="12">
        <v>3</v>
      </c>
      <c r="F10" s="13" t="s">
        <v>10</v>
      </c>
      <c r="G10" s="13" t="s">
        <v>10</v>
      </c>
      <c r="H10" s="3"/>
    </row>
    <row r="11" spans="1:8" s="54" customFormat="1" ht="13.5" customHeight="1" x14ac:dyDescent="0.2">
      <c r="A11" s="51" t="s">
        <v>23</v>
      </c>
      <c r="B11" s="50">
        <v>1</v>
      </c>
      <c r="C11" s="79" t="s">
        <v>52</v>
      </c>
      <c r="D11" s="79"/>
      <c r="E11" s="79"/>
      <c r="F11" s="52" t="s">
        <v>22</v>
      </c>
      <c r="G11" s="53" t="s">
        <v>4</v>
      </c>
    </row>
    <row r="12" spans="1:8" s="54" customFormat="1" ht="12.75" customHeight="1" x14ac:dyDescent="0.2">
      <c r="A12" s="55" t="s">
        <v>26</v>
      </c>
      <c r="B12" s="85">
        <v>3</v>
      </c>
      <c r="C12" s="86"/>
      <c r="D12" s="86"/>
      <c r="E12" s="56" t="s">
        <v>27</v>
      </c>
      <c r="F12" s="87" t="s">
        <v>28</v>
      </c>
      <c r="G12" s="57" t="s">
        <v>4</v>
      </c>
    </row>
    <row r="13" spans="1:8" s="54" customFormat="1" ht="26.25" customHeight="1" x14ac:dyDescent="0.2">
      <c r="A13" s="55" t="s">
        <v>24</v>
      </c>
      <c r="B13" s="89" t="s">
        <v>51</v>
      </c>
      <c r="C13" s="90"/>
      <c r="D13" s="90"/>
      <c r="E13" s="91"/>
      <c r="F13" s="88"/>
      <c r="G13" s="57" t="s">
        <v>4</v>
      </c>
    </row>
    <row r="14" spans="1:8" s="54" customFormat="1" ht="15" x14ac:dyDescent="0.2">
      <c r="A14" s="55" t="s">
        <v>25</v>
      </c>
      <c r="B14" s="58"/>
      <c r="C14" s="59">
        <v>580</v>
      </c>
      <c r="D14" s="60">
        <v>600</v>
      </c>
      <c r="E14" s="61">
        <v>580</v>
      </c>
      <c r="F14" s="62">
        <f>ROUND(SUM(C14:E14)/3,2)</f>
        <v>586.66999999999996</v>
      </c>
      <c r="G14" s="63">
        <v>586.66999999999996</v>
      </c>
    </row>
    <row r="15" spans="1:8" s="54" customFormat="1" ht="15.75" thickBot="1" x14ac:dyDescent="0.3">
      <c r="A15" s="64" t="s">
        <v>5</v>
      </c>
      <c r="B15" s="65"/>
      <c r="C15" s="66">
        <f>C14*$B12</f>
        <v>1740</v>
      </c>
      <c r="D15" s="67">
        <f>D14*$B12</f>
        <v>1800</v>
      </c>
      <c r="E15" s="68">
        <f>E14*$B12</f>
        <v>1740</v>
      </c>
      <c r="F15" s="68"/>
      <c r="G15" s="69">
        <f>G14*$B12</f>
        <v>1760.0099999999998</v>
      </c>
    </row>
    <row r="16" spans="1:8" s="54" customFormat="1" ht="13.5" customHeight="1" x14ac:dyDescent="0.2">
      <c r="A16" s="51" t="s">
        <v>23</v>
      </c>
      <c r="B16" s="50">
        <v>2</v>
      </c>
      <c r="C16" s="79" t="s">
        <v>52</v>
      </c>
      <c r="D16" s="79"/>
      <c r="E16" s="79"/>
      <c r="F16" s="52" t="s">
        <v>22</v>
      </c>
      <c r="G16" s="53" t="s">
        <v>4</v>
      </c>
    </row>
    <row r="17" spans="1:7" s="54" customFormat="1" ht="12.75" customHeight="1" x14ac:dyDescent="0.2">
      <c r="A17" s="55" t="s">
        <v>26</v>
      </c>
      <c r="B17" s="85">
        <v>2</v>
      </c>
      <c r="C17" s="86"/>
      <c r="D17" s="86"/>
      <c r="E17" s="56" t="s">
        <v>27</v>
      </c>
      <c r="F17" s="87" t="s">
        <v>28</v>
      </c>
      <c r="G17" s="57" t="s">
        <v>4</v>
      </c>
    </row>
    <row r="18" spans="1:7" s="54" customFormat="1" ht="26.25" customHeight="1" x14ac:dyDescent="0.2">
      <c r="A18" s="55" t="s">
        <v>24</v>
      </c>
      <c r="B18" s="89" t="s">
        <v>29</v>
      </c>
      <c r="C18" s="90"/>
      <c r="D18" s="90"/>
      <c r="E18" s="91"/>
      <c r="F18" s="88"/>
      <c r="G18" s="57" t="s">
        <v>4</v>
      </c>
    </row>
    <row r="19" spans="1:7" s="54" customFormat="1" ht="15" x14ac:dyDescent="0.2">
      <c r="A19" s="55" t="s">
        <v>25</v>
      </c>
      <c r="B19" s="58"/>
      <c r="C19" s="59">
        <v>1000</v>
      </c>
      <c r="D19" s="59">
        <v>1100</v>
      </c>
      <c r="E19" s="59">
        <v>1000</v>
      </c>
      <c r="F19" s="62">
        <f>ROUND(SUM(C19:E19)/3,2)</f>
        <v>1033.33</v>
      </c>
      <c r="G19" s="63">
        <v>1033.33</v>
      </c>
    </row>
    <row r="20" spans="1:7" s="54" customFormat="1" ht="15.75" thickBot="1" x14ac:dyDescent="0.3">
      <c r="A20" s="64" t="s">
        <v>5</v>
      </c>
      <c r="B20" s="65"/>
      <c r="C20" s="66">
        <f>C19*$B17</f>
        <v>2000</v>
      </c>
      <c r="D20" s="67">
        <f>D19*$B17</f>
        <v>2200</v>
      </c>
      <c r="E20" s="68">
        <f>E19*$B17</f>
        <v>2000</v>
      </c>
      <c r="F20" s="68"/>
      <c r="G20" s="69">
        <f>G19*$B17</f>
        <v>2066.66</v>
      </c>
    </row>
    <row r="21" spans="1:7" s="54" customFormat="1" ht="13.5" customHeight="1" x14ac:dyDescent="0.2">
      <c r="A21" s="51" t="s">
        <v>23</v>
      </c>
      <c r="B21" s="50">
        <v>3</v>
      </c>
      <c r="C21" s="79" t="s">
        <v>52</v>
      </c>
      <c r="D21" s="79"/>
      <c r="E21" s="79"/>
      <c r="F21" s="52" t="s">
        <v>22</v>
      </c>
      <c r="G21" s="53" t="s">
        <v>4</v>
      </c>
    </row>
    <row r="22" spans="1:7" s="54" customFormat="1" ht="12.75" customHeight="1" x14ac:dyDescent="0.2">
      <c r="A22" s="55" t="s">
        <v>26</v>
      </c>
      <c r="B22" s="85">
        <v>2</v>
      </c>
      <c r="C22" s="86"/>
      <c r="D22" s="86"/>
      <c r="E22" s="56" t="s">
        <v>27</v>
      </c>
      <c r="F22" s="87" t="s">
        <v>28</v>
      </c>
      <c r="G22" s="57" t="s">
        <v>4</v>
      </c>
    </row>
    <row r="23" spans="1:7" s="54" customFormat="1" ht="26.25" customHeight="1" x14ac:dyDescent="0.2">
      <c r="A23" s="55" t="s">
        <v>24</v>
      </c>
      <c r="B23" s="89" t="s">
        <v>30</v>
      </c>
      <c r="C23" s="90"/>
      <c r="D23" s="90"/>
      <c r="E23" s="91"/>
      <c r="F23" s="88"/>
      <c r="G23" s="57" t="s">
        <v>4</v>
      </c>
    </row>
    <row r="24" spans="1:7" s="54" customFormat="1" ht="15" x14ac:dyDescent="0.2">
      <c r="A24" s="55" t="s">
        <v>25</v>
      </c>
      <c r="B24" s="58"/>
      <c r="C24" s="59">
        <v>1000</v>
      </c>
      <c r="D24" s="59">
        <v>1100</v>
      </c>
      <c r="E24" s="59">
        <v>1000</v>
      </c>
      <c r="F24" s="62">
        <f>ROUND(SUM(C24:E24)/3,2)</f>
        <v>1033.33</v>
      </c>
      <c r="G24" s="63">
        <v>1033.33</v>
      </c>
    </row>
    <row r="25" spans="1:7" s="54" customFormat="1" ht="15.75" thickBot="1" x14ac:dyDescent="0.3">
      <c r="A25" s="64" t="s">
        <v>5</v>
      </c>
      <c r="B25" s="65"/>
      <c r="C25" s="66">
        <f>C24*$B22</f>
        <v>2000</v>
      </c>
      <c r="D25" s="67">
        <f>D24*$B22</f>
        <v>2200</v>
      </c>
      <c r="E25" s="68">
        <f>E24*$B22</f>
        <v>2000</v>
      </c>
      <c r="F25" s="68"/>
      <c r="G25" s="69">
        <f>G24*$B22</f>
        <v>2066.66</v>
      </c>
    </row>
    <row r="26" spans="1:7" s="54" customFormat="1" ht="13.5" customHeight="1" x14ac:dyDescent="0.2">
      <c r="A26" s="51" t="s">
        <v>23</v>
      </c>
      <c r="B26" s="50">
        <v>4</v>
      </c>
      <c r="C26" s="79" t="s">
        <v>52</v>
      </c>
      <c r="D26" s="79"/>
      <c r="E26" s="79"/>
      <c r="F26" s="52" t="s">
        <v>22</v>
      </c>
      <c r="G26" s="53" t="s">
        <v>4</v>
      </c>
    </row>
    <row r="27" spans="1:7" s="54" customFormat="1" ht="12.75" customHeight="1" x14ac:dyDescent="0.2">
      <c r="A27" s="55" t="s">
        <v>26</v>
      </c>
      <c r="B27" s="85">
        <v>10</v>
      </c>
      <c r="C27" s="86"/>
      <c r="D27" s="86"/>
      <c r="E27" s="56" t="s">
        <v>27</v>
      </c>
      <c r="F27" s="87" t="s">
        <v>28</v>
      </c>
      <c r="G27" s="57" t="s">
        <v>4</v>
      </c>
    </row>
    <row r="28" spans="1:7" s="54" customFormat="1" ht="25.5" customHeight="1" x14ac:dyDescent="0.2">
      <c r="A28" s="55" t="s">
        <v>24</v>
      </c>
      <c r="B28" s="89" t="s">
        <v>31</v>
      </c>
      <c r="C28" s="90"/>
      <c r="D28" s="90"/>
      <c r="E28" s="91"/>
      <c r="F28" s="88"/>
      <c r="G28" s="57" t="s">
        <v>4</v>
      </c>
    </row>
    <row r="29" spans="1:7" s="54" customFormat="1" ht="15" x14ac:dyDescent="0.2">
      <c r="A29" s="55" t="s">
        <v>25</v>
      </c>
      <c r="B29" s="58"/>
      <c r="C29" s="59">
        <v>1000</v>
      </c>
      <c r="D29" s="59">
        <v>1100</v>
      </c>
      <c r="E29" s="59">
        <v>1000</v>
      </c>
      <c r="F29" s="62">
        <f>ROUND(SUM(C29:E29)/3,2)</f>
        <v>1033.33</v>
      </c>
      <c r="G29" s="63">
        <v>1033.33</v>
      </c>
    </row>
    <row r="30" spans="1:7" s="54" customFormat="1" ht="15.75" thickBot="1" x14ac:dyDescent="0.3">
      <c r="A30" s="64" t="s">
        <v>5</v>
      </c>
      <c r="B30" s="65"/>
      <c r="C30" s="66">
        <f>C29*$B27</f>
        <v>10000</v>
      </c>
      <c r="D30" s="67">
        <f>D29*$B27</f>
        <v>11000</v>
      </c>
      <c r="E30" s="68">
        <f>E29*$B27</f>
        <v>10000</v>
      </c>
      <c r="F30" s="68"/>
      <c r="G30" s="69">
        <f>G29*$B27</f>
        <v>10333.299999999999</v>
      </c>
    </row>
    <row r="31" spans="1:7" s="33" customFormat="1" ht="13.5" customHeight="1" x14ac:dyDescent="0.2">
      <c r="A31" s="27" t="s">
        <v>23</v>
      </c>
      <c r="B31" s="44">
        <v>5</v>
      </c>
      <c r="C31" s="79" t="s">
        <v>52</v>
      </c>
      <c r="D31" s="79"/>
      <c r="E31" s="79"/>
      <c r="F31" s="26" t="s">
        <v>22</v>
      </c>
      <c r="G31" s="32" t="s">
        <v>4</v>
      </c>
    </row>
    <row r="32" spans="1:7" s="33" customFormat="1" ht="12.75" customHeight="1" x14ac:dyDescent="0.2">
      <c r="A32" s="28" t="s">
        <v>26</v>
      </c>
      <c r="B32" s="72">
        <v>2</v>
      </c>
      <c r="C32" s="73"/>
      <c r="D32" s="73"/>
      <c r="E32" s="29" t="s">
        <v>27</v>
      </c>
      <c r="F32" s="74" t="s">
        <v>28</v>
      </c>
      <c r="G32" s="34" t="s">
        <v>4</v>
      </c>
    </row>
    <row r="33" spans="1:7" s="33" customFormat="1" ht="26.25" customHeight="1" x14ac:dyDescent="0.2">
      <c r="A33" s="28" t="s">
        <v>24</v>
      </c>
      <c r="B33" s="76" t="s">
        <v>32</v>
      </c>
      <c r="C33" s="77"/>
      <c r="D33" s="77"/>
      <c r="E33" s="78"/>
      <c r="F33" s="75"/>
      <c r="G33" s="34" t="s">
        <v>4</v>
      </c>
    </row>
    <row r="34" spans="1:7" s="33" customFormat="1" ht="15" x14ac:dyDescent="0.2">
      <c r="A34" s="28" t="s">
        <v>25</v>
      </c>
      <c r="B34" s="46"/>
      <c r="C34" s="42">
        <v>1000</v>
      </c>
      <c r="D34" s="42">
        <v>1100</v>
      </c>
      <c r="E34" s="42">
        <v>1000</v>
      </c>
      <c r="F34" s="14">
        <f>ROUND(SUM(C34:E34)/3,2)</f>
        <v>1033.33</v>
      </c>
      <c r="G34" s="35">
        <v>1033.33</v>
      </c>
    </row>
    <row r="35" spans="1:7" s="33" customFormat="1" ht="15.75" thickBot="1" x14ac:dyDescent="0.3">
      <c r="A35" s="36" t="s">
        <v>5</v>
      </c>
      <c r="B35" s="48"/>
      <c r="C35" s="39">
        <f>C34*$B32</f>
        <v>2000</v>
      </c>
      <c r="D35" s="40">
        <f>D34*$B32</f>
        <v>2200</v>
      </c>
      <c r="E35" s="37">
        <f>E34*$B32</f>
        <v>2000</v>
      </c>
      <c r="F35" s="37"/>
      <c r="G35" s="38">
        <f>G34*$B32</f>
        <v>2066.66</v>
      </c>
    </row>
    <row r="36" spans="1:7" s="33" customFormat="1" ht="13.5" customHeight="1" x14ac:dyDescent="0.2">
      <c r="A36" s="27" t="s">
        <v>23</v>
      </c>
      <c r="B36" s="44">
        <v>6</v>
      </c>
      <c r="C36" s="79" t="s">
        <v>52</v>
      </c>
      <c r="D36" s="79"/>
      <c r="E36" s="79"/>
      <c r="F36" s="26" t="s">
        <v>22</v>
      </c>
      <c r="G36" s="32" t="s">
        <v>4</v>
      </c>
    </row>
    <row r="37" spans="1:7" s="33" customFormat="1" ht="12.75" customHeight="1" x14ac:dyDescent="0.2">
      <c r="A37" s="28" t="s">
        <v>26</v>
      </c>
      <c r="B37" s="72">
        <v>14</v>
      </c>
      <c r="C37" s="73"/>
      <c r="D37" s="73"/>
      <c r="E37" s="29" t="s">
        <v>27</v>
      </c>
      <c r="F37" s="74" t="s">
        <v>28</v>
      </c>
      <c r="G37" s="34" t="s">
        <v>4</v>
      </c>
    </row>
    <row r="38" spans="1:7" s="33" customFormat="1" ht="25.5" customHeight="1" x14ac:dyDescent="0.2">
      <c r="A38" s="28" t="s">
        <v>24</v>
      </c>
      <c r="B38" s="76" t="s">
        <v>33</v>
      </c>
      <c r="C38" s="77"/>
      <c r="D38" s="77"/>
      <c r="E38" s="78"/>
      <c r="F38" s="75"/>
      <c r="G38" s="34" t="s">
        <v>4</v>
      </c>
    </row>
    <row r="39" spans="1:7" s="33" customFormat="1" ht="15" x14ac:dyDescent="0.2">
      <c r="A39" s="28" t="s">
        <v>25</v>
      </c>
      <c r="B39" s="46"/>
      <c r="C39" s="42">
        <v>580</v>
      </c>
      <c r="D39" s="42">
        <v>600</v>
      </c>
      <c r="E39" s="42">
        <v>580</v>
      </c>
      <c r="F39" s="14">
        <f>ROUND(SUM(C39:E39)/3,2)</f>
        <v>586.66999999999996</v>
      </c>
      <c r="G39" s="35">
        <v>586.66999999999996</v>
      </c>
    </row>
    <row r="40" spans="1:7" s="33" customFormat="1" ht="15.75" thickBot="1" x14ac:dyDescent="0.3">
      <c r="A40" s="36" t="s">
        <v>5</v>
      </c>
      <c r="B40" s="48"/>
      <c r="C40" s="39">
        <f>C39*$B37</f>
        <v>8120</v>
      </c>
      <c r="D40" s="40">
        <f>D39*$B37</f>
        <v>8400</v>
      </c>
      <c r="E40" s="37">
        <f>E39*$B37</f>
        <v>8120</v>
      </c>
      <c r="F40" s="37"/>
      <c r="G40" s="38">
        <f>G39*$B37</f>
        <v>8213.3799999999992</v>
      </c>
    </row>
    <row r="41" spans="1:7" s="33" customFormat="1" ht="13.5" customHeight="1" x14ac:dyDescent="0.2">
      <c r="A41" s="27" t="s">
        <v>23</v>
      </c>
      <c r="B41" s="44">
        <v>7</v>
      </c>
      <c r="C41" s="79" t="s">
        <v>52</v>
      </c>
      <c r="D41" s="79"/>
      <c r="E41" s="79"/>
      <c r="F41" s="26" t="s">
        <v>22</v>
      </c>
      <c r="G41" s="32" t="s">
        <v>4</v>
      </c>
    </row>
    <row r="42" spans="1:7" s="33" customFormat="1" ht="12.75" customHeight="1" x14ac:dyDescent="0.2">
      <c r="A42" s="28" t="s">
        <v>26</v>
      </c>
      <c r="B42" s="72">
        <v>1</v>
      </c>
      <c r="C42" s="73"/>
      <c r="D42" s="73"/>
      <c r="E42" s="29" t="s">
        <v>27</v>
      </c>
      <c r="F42" s="74" t="s">
        <v>28</v>
      </c>
      <c r="G42" s="34" t="s">
        <v>4</v>
      </c>
    </row>
    <row r="43" spans="1:7" s="33" customFormat="1" ht="26.25" customHeight="1" x14ac:dyDescent="0.2">
      <c r="A43" s="28" t="s">
        <v>24</v>
      </c>
      <c r="B43" s="76" t="s">
        <v>34</v>
      </c>
      <c r="C43" s="77"/>
      <c r="D43" s="77"/>
      <c r="E43" s="78"/>
      <c r="F43" s="75"/>
      <c r="G43" s="34" t="s">
        <v>4</v>
      </c>
    </row>
    <row r="44" spans="1:7" s="33" customFormat="1" ht="15" x14ac:dyDescent="0.2">
      <c r="A44" s="28" t="s">
        <v>25</v>
      </c>
      <c r="B44" s="46"/>
      <c r="C44" s="42">
        <v>580</v>
      </c>
      <c r="D44" s="42">
        <v>600</v>
      </c>
      <c r="E44" s="42">
        <v>580</v>
      </c>
      <c r="F44" s="14">
        <f>ROUND(SUM(C44:E44)/3,2)</f>
        <v>586.66999999999996</v>
      </c>
      <c r="G44" s="35">
        <v>586.66999999999996</v>
      </c>
    </row>
    <row r="45" spans="1:7" s="33" customFormat="1" ht="15.75" thickBot="1" x14ac:dyDescent="0.3">
      <c r="A45" s="36" t="s">
        <v>5</v>
      </c>
      <c r="B45" s="48"/>
      <c r="C45" s="39">
        <f>C44*$B42</f>
        <v>580</v>
      </c>
      <c r="D45" s="40">
        <f>D44*$B42</f>
        <v>600</v>
      </c>
      <c r="E45" s="37">
        <f>E44*$B42</f>
        <v>580</v>
      </c>
      <c r="F45" s="37"/>
      <c r="G45" s="38">
        <f>G44*$B42</f>
        <v>586.66999999999996</v>
      </c>
    </row>
    <row r="46" spans="1:7" s="33" customFormat="1" ht="13.5" customHeight="1" x14ac:dyDescent="0.2">
      <c r="A46" s="27" t="s">
        <v>23</v>
      </c>
      <c r="B46" s="44">
        <v>8</v>
      </c>
      <c r="C46" s="79" t="s">
        <v>52</v>
      </c>
      <c r="D46" s="79"/>
      <c r="E46" s="79"/>
      <c r="F46" s="26" t="s">
        <v>22</v>
      </c>
      <c r="G46" s="32" t="s">
        <v>4</v>
      </c>
    </row>
    <row r="47" spans="1:7" s="33" customFormat="1" ht="12.75" customHeight="1" x14ac:dyDescent="0.2">
      <c r="A47" s="28" t="s">
        <v>26</v>
      </c>
      <c r="B47" s="72">
        <v>1</v>
      </c>
      <c r="C47" s="73"/>
      <c r="D47" s="73"/>
      <c r="E47" s="29" t="s">
        <v>27</v>
      </c>
      <c r="F47" s="74" t="s">
        <v>28</v>
      </c>
      <c r="G47" s="34" t="s">
        <v>4</v>
      </c>
    </row>
    <row r="48" spans="1:7" s="33" customFormat="1" ht="25.5" customHeight="1" x14ac:dyDescent="0.2">
      <c r="A48" s="28" t="s">
        <v>24</v>
      </c>
      <c r="B48" s="76" t="s">
        <v>35</v>
      </c>
      <c r="C48" s="77"/>
      <c r="D48" s="77"/>
      <c r="E48" s="78"/>
      <c r="F48" s="75"/>
      <c r="G48" s="34" t="s">
        <v>4</v>
      </c>
    </row>
    <row r="49" spans="1:7" s="33" customFormat="1" ht="15" x14ac:dyDescent="0.2">
      <c r="A49" s="28" t="s">
        <v>25</v>
      </c>
      <c r="B49" s="46"/>
      <c r="C49" s="42">
        <v>2900</v>
      </c>
      <c r="D49" s="42">
        <v>2900</v>
      </c>
      <c r="E49" s="42">
        <v>2900</v>
      </c>
      <c r="F49" s="14">
        <f>ROUND(SUM(C49:E49)/3,2)</f>
        <v>2900</v>
      </c>
      <c r="G49" s="35">
        <v>2900</v>
      </c>
    </row>
    <row r="50" spans="1:7" s="33" customFormat="1" ht="15.75" thickBot="1" x14ac:dyDescent="0.3">
      <c r="A50" s="36" t="s">
        <v>5</v>
      </c>
      <c r="B50" s="48"/>
      <c r="C50" s="39">
        <f>C49*$B47</f>
        <v>2900</v>
      </c>
      <c r="D50" s="40">
        <f>D49*$B47</f>
        <v>2900</v>
      </c>
      <c r="E50" s="37">
        <f>E49*$B47</f>
        <v>2900</v>
      </c>
      <c r="F50" s="37"/>
      <c r="G50" s="38">
        <f>G49*$B47</f>
        <v>2900</v>
      </c>
    </row>
    <row r="51" spans="1:7" s="54" customFormat="1" ht="13.5" customHeight="1" x14ac:dyDescent="0.2">
      <c r="A51" s="51" t="s">
        <v>23</v>
      </c>
      <c r="B51" s="50">
        <v>9</v>
      </c>
      <c r="C51" s="79" t="s">
        <v>52</v>
      </c>
      <c r="D51" s="79"/>
      <c r="E51" s="79"/>
      <c r="F51" s="52" t="s">
        <v>22</v>
      </c>
      <c r="G51" s="53" t="s">
        <v>4</v>
      </c>
    </row>
    <row r="52" spans="1:7" s="54" customFormat="1" ht="12.75" customHeight="1" x14ac:dyDescent="0.2">
      <c r="A52" s="55" t="s">
        <v>26</v>
      </c>
      <c r="B52" s="85">
        <v>4</v>
      </c>
      <c r="C52" s="86"/>
      <c r="D52" s="86"/>
      <c r="E52" s="56" t="s">
        <v>27</v>
      </c>
      <c r="F52" s="87" t="s">
        <v>28</v>
      </c>
      <c r="G52" s="57" t="s">
        <v>4</v>
      </c>
    </row>
    <row r="53" spans="1:7" s="54" customFormat="1" ht="26.25" customHeight="1" x14ac:dyDescent="0.2">
      <c r="A53" s="55" t="s">
        <v>24</v>
      </c>
      <c r="B53" s="89" t="s">
        <v>36</v>
      </c>
      <c r="C53" s="90"/>
      <c r="D53" s="90"/>
      <c r="E53" s="91"/>
      <c r="F53" s="88"/>
      <c r="G53" s="57" t="s">
        <v>4</v>
      </c>
    </row>
    <row r="54" spans="1:7" s="54" customFormat="1" ht="15" x14ac:dyDescent="0.2">
      <c r="A54" s="55" t="s">
        <v>25</v>
      </c>
      <c r="B54" s="58"/>
      <c r="C54" s="59">
        <v>600</v>
      </c>
      <c r="D54" s="59">
        <v>600</v>
      </c>
      <c r="E54" s="59">
        <v>600</v>
      </c>
      <c r="F54" s="62">
        <f>ROUND(SUM(C54:E54)/3,2)</f>
        <v>600</v>
      </c>
      <c r="G54" s="63">
        <v>600</v>
      </c>
    </row>
    <row r="55" spans="1:7" s="54" customFormat="1" ht="15.75" thickBot="1" x14ac:dyDescent="0.3">
      <c r="A55" s="64" t="s">
        <v>5</v>
      </c>
      <c r="B55" s="65"/>
      <c r="C55" s="66">
        <f>C54*$B52</f>
        <v>2400</v>
      </c>
      <c r="D55" s="67">
        <f>D54*$B52</f>
        <v>2400</v>
      </c>
      <c r="E55" s="68">
        <f>E54*$B52</f>
        <v>2400</v>
      </c>
      <c r="F55" s="68"/>
      <c r="G55" s="69">
        <f>G54*$B52</f>
        <v>2400</v>
      </c>
    </row>
    <row r="56" spans="1:7" s="33" customFormat="1" ht="13.5" customHeight="1" x14ac:dyDescent="0.2">
      <c r="A56" s="27" t="s">
        <v>23</v>
      </c>
      <c r="B56" s="44">
        <v>10</v>
      </c>
      <c r="C56" s="79" t="s">
        <v>52</v>
      </c>
      <c r="D56" s="79"/>
      <c r="E56" s="79"/>
      <c r="F56" s="26" t="s">
        <v>22</v>
      </c>
      <c r="G56" s="32" t="s">
        <v>4</v>
      </c>
    </row>
    <row r="57" spans="1:7" s="33" customFormat="1" ht="12.75" customHeight="1" x14ac:dyDescent="0.2">
      <c r="A57" s="28" t="s">
        <v>26</v>
      </c>
      <c r="B57" s="72">
        <v>1</v>
      </c>
      <c r="C57" s="73"/>
      <c r="D57" s="73"/>
      <c r="E57" s="29" t="s">
        <v>27</v>
      </c>
      <c r="F57" s="74" t="s">
        <v>28</v>
      </c>
      <c r="G57" s="34" t="s">
        <v>4</v>
      </c>
    </row>
    <row r="58" spans="1:7" s="33" customFormat="1" ht="26.25" customHeight="1" x14ac:dyDescent="0.2">
      <c r="A58" s="28" t="s">
        <v>24</v>
      </c>
      <c r="B58" s="76" t="s">
        <v>37</v>
      </c>
      <c r="C58" s="77"/>
      <c r="D58" s="77"/>
      <c r="E58" s="78"/>
      <c r="F58" s="75"/>
      <c r="G58" s="34" t="s">
        <v>4</v>
      </c>
    </row>
    <row r="59" spans="1:7" s="33" customFormat="1" ht="15" x14ac:dyDescent="0.2">
      <c r="A59" s="28" t="s">
        <v>25</v>
      </c>
      <c r="B59" s="46"/>
      <c r="C59" s="42">
        <v>600</v>
      </c>
      <c r="D59" s="43">
        <v>600</v>
      </c>
      <c r="E59" s="49">
        <v>600</v>
      </c>
      <c r="F59" s="14">
        <f>ROUND(SUM(C59:E59)/3,2)</f>
        <v>600</v>
      </c>
      <c r="G59" s="35">
        <v>600</v>
      </c>
    </row>
    <row r="60" spans="1:7" s="33" customFormat="1" ht="15.75" thickBot="1" x14ac:dyDescent="0.3">
      <c r="A60" s="36" t="s">
        <v>5</v>
      </c>
      <c r="B60" s="48"/>
      <c r="C60" s="39">
        <f>C59*$B57</f>
        <v>600</v>
      </c>
      <c r="D60" s="40">
        <f>D59*$B57</f>
        <v>600</v>
      </c>
      <c r="E60" s="37">
        <f>E59*$B57</f>
        <v>600</v>
      </c>
      <c r="F60" s="37"/>
      <c r="G60" s="38">
        <f>G59*$B57</f>
        <v>600</v>
      </c>
    </row>
    <row r="61" spans="1:7" s="33" customFormat="1" ht="13.5" customHeight="1" x14ac:dyDescent="0.2">
      <c r="A61" s="27" t="s">
        <v>23</v>
      </c>
      <c r="B61" s="44">
        <v>11</v>
      </c>
      <c r="C61" s="79" t="s">
        <v>52</v>
      </c>
      <c r="D61" s="79"/>
      <c r="E61" s="79"/>
      <c r="F61" s="26" t="s">
        <v>22</v>
      </c>
      <c r="G61" s="32" t="s">
        <v>4</v>
      </c>
    </row>
    <row r="62" spans="1:7" s="33" customFormat="1" ht="12.75" customHeight="1" x14ac:dyDescent="0.2">
      <c r="A62" s="28" t="s">
        <v>26</v>
      </c>
      <c r="B62" s="72">
        <v>1</v>
      </c>
      <c r="C62" s="73"/>
      <c r="D62" s="73"/>
      <c r="E62" s="29" t="s">
        <v>27</v>
      </c>
      <c r="F62" s="74" t="s">
        <v>28</v>
      </c>
      <c r="G62" s="34" t="s">
        <v>4</v>
      </c>
    </row>
    <row r="63" spans="1:7" s="33" customFormat="1" ht="27" customHeight="1" x14ac:dyDescent="0.2">
      <c r="A63" s="28" t="s">
        <v>24</v>
      </c>
      <c r="B63" s="76" t="s">
        <v>38</v>
      </c>
      <c r="C63" s="77"/>
      <c r="D63" s="77"/>
      <c r="E63" s="78"/>
      <c r="F63" s="75"/>
      <c r="G63" s="34" t="s">
        <v>4</v>
      </c>
    </row>
    <row r="64" spans="1:7" s="33" customFormat="1" ht="15" x14ac:dyDescent="0.2">
      <c r="A64" s="28" t="s">
        <v>25</v>
      </c>
      <c r="B64" s="46"/>
      <c r="C64" s="42">
        <v>700</v>
      </c>
      <c r="D64" s="43">
        <v>700</v>
      </c>
      <c r="E64" s="49">
        <v>700</v>
      </c>
      <c r="F64" s="14">
        <f>ROUND(SUM(C64:E64)/3,2)</f>
        <v>700</v>
      </c>
      <c r="G64" s="35">
        <v>700</v>
      </c>
    </row>
    <row r="65" spans="1:7" s="33" customFormat="1" ht="15.75" thickBot="1" x14ac:dyDescent="0.3">
      <c r="A65" s="36" t="s">
        <v>5</v>
      </c>
      <c r="B65" s="48"/>
      <c r="C65" s="39">
        <f>C64*$B62</f>
        <v>700</v>
      </c>
      <c r="D65" s="40">
        <f>D64*$B62</f>
        <v>700</v>
      </c>
      <c r="E65" s="37">
        <f>E64*$B62</f>
        <v>700</v>
      </c>
      <c r="F65" s="37"/>
      <c r="G65" s="38">
        <f>G64*$B62</f>
        <v>700</v>
      </c>
    </row>
    <row r="66" spans="1:7" s="54" customFormat="1" ht="13.5" customHeight="1" x14ac:dyDescent="0.2">
      <c r="A66" s="51" t="s">
        <v>23</v>
      </c>
      <c r="B66" s="50">
        <v>12</v>
      </c>
      <c r="C66" s="79" t="s">
        <v>52</v>
      </c>
      <c r="D66" s="79"/>
      <c r="E66" s="79"/>
      <c r="F66" s="52" t="s">
        <v>22</v>
      </c>
      <c r="G66" s="53" t="s">
        <v>4</v>
      </c>
    </row>
    <row r="67" spans="1:7" s="54" customFormat="1" ht="12.75" customHeight="1" x14ac:dyDescent="0.2">
      <c r="A67" s="55" t="s">
        <v>26</v>
      </c>
      <c r="B67" s="85">
        <v>1</v>
      </c>
      <c r="C67" s="86"/>
      <c r="D67" s="86"/>
      <c r="E67" s="56" t="s">
        <v>27</v>
      </c>
      <c r="F67" s="87" t="s">
        <v>28</v>
      </c>
      <c r="G67" s="57" t="s">
        <v>4</v>
      </c>
    </row>
    <row r="68" spans="1:7" s="54" customFormat="1" ht="26.25" customHeight="1" x14ac:dyDescent="0.2">
      <c r="A68" s="55" t="s">
        <v>24</v>
      </c>
      <c r="B68" s="89" t="s">
        <v>39</v>
      </c>
      <c r="C68" s="90"/>
      <c r="D68" s="90"/>
      <c r="E68" s="91"/>
      <c r="F68" s="88"/>
      <c r="G68" s="57" t="s">
        <v>4</v>
      </c>
    </row>
    <row r="69" spans="1:7" s="54" customFormat="1" ht="15" x14ac:dyDescent="0.2">
      <c r="A69" s="55" t="s">
        <v>25</v>
      </c>
      <c r="B69" s="58"/>
      <c r="C69" s="59">
        <v>700</v>
      </c>
      <c r="D69" s="59">
        <v>700</v>
      </c>
      <c r="E69" s="59">
        <v>700</v>
      </c>
      <c r="F69" s="62">
        <f>ROUND(SUM(C69:E69)/3,2)</f>
        <v>700</v>
      </c>
      <c r="G69" s="63">
        <v>700</v>
      </c>
    </row>
    <row r="70" spans="1:7" s="54" customFormat="1" ht="15.75" thickBot="1" x14ac:dyDescent="0.3">
      <c r="A70" s="64" t="s">
        <v>5</v>
      </c>
      <c r="B70" s="65"/>
      <c r="C70" s="66">
        <f>C69*$B67</f>
        <v>700</v>
      </c>
      <c r="D70" s="67">
        <f>D69*$B67</f>
        <v>700</v>
      </c>
      <c r="E70" s="68">
        <f>E69*$B67</f>
        <v>700</v>
      </c>
      <c r="F70" s="68"/>
      <c r="G70" s="69">
        <f>G69*$B67</f>
        <v>700</v>
      </c>
    </row>
    <row r="71" spans="1:7" s="54" customFormat="1" ht="13.5" customHeight="1" x14ac:dyDescent="0.2">
      <c r="A71" s="51" t="s">
        <v>23</v>
      </c>
      <c r="B71" s="50">
        <v>13</v>
      </c>
      <c r="C71" s="79" t="s">
        <v>52</v>
      </c>
      <c r="D71" s="79"/>
      <c r="E71" s="79"/>
      <c r="F71" s="52" t="s">
        <v>22</v>
      </c>
      <c r="G71" s="53" t="s">
        <v>4</v>
      </c>
    </row>
    <row r="72" spans="1:7" s="54" customFormat="1" ht="12.75" customHeight="1" x14ac:dyDescent="0.2">
      <c r="A72" s="55" t="s">
        <v>26</v>
      </c>
      <c r="B72" s="85">
        <v>1</v>
      </c>
      <c r="C72" s="86"/>
      <c r="D72" s="86"/>
      <c r="E72" s="56" t="s">
        <v>27</v>
      </c>
      <c r="F72" s="87" t="s">
        <v>28</v>
      </c>
      <c r="G72" s="57" t="s">
        <v>4</v>
      </c>
    </row>
    <row r="73" spans="1:7" s="54" customFormat="1" ht="26.25" customHeight="1" x14ac:dyDescent="0.2">
      <c r="A73" s="55" t="s">
        <v>24</v>
      </c>
      <c r="B73" s="89" t="s">
        <v>40</v>
      </c>
      <c r="C73" s="90"/>
      <c r="D73" s="90"/>
      <c r="E73" s="91"/>
      <c r="F73" s="88"/>
      <c r="G73" s="57" t="s">
        <v>4</v>
      </c>
    </row>
    <row r="74" spans="1:7" s="54" customFormat="1" ht="15" x14ac:dyDescent="0.2">
      <c r="A74" s="55" t="s">
        <v>25</v>
      </c>
      <c r="B74" s="58"/>
      <c r="C74" s="59">
        <v>900</v>
      </c>
      <c r="D74" s="60">
        <v>900</v>
      </c>
      <c r="E74" s="61">
        <v>900</v>
      </c>
      <c r="F74" s="62">
        <f>ROUND(SUM(C74:E74)/3,2)</f>
        <v>900</v>
      </c>
      <c r="G74" s="63">
        <v>900</v>
      </c>
    </row>
    <row r="75" spans="1:7" s="54" customFormat="1" ht="15.75" thickBot="1" x14ac:dyDescent="0.3">
      <c r="A75" s="64" t="s">
        <v>5</v>
      </c>
      <c r="B75" s="65"/>
      <c r="C75" s="66">
        <f>C74*$B72</f>
        <v>900</v>
      </c>
      <c r="D75" s="67">
        <f>D74*$B72</f>
        <v>900</v>
      </c>
      <c r="E75" s="68">
        <f>E74*$B72</f>
        <v>900</v>
      </c>
      <c r="F75" s="68"/>
      <c r="G75" s="69">
        <f>G74*$B72</f>
        <v>900</v>
      </c>
    </row>
    <row r="76" spans="1:7" s="54" customFormat="1" ht="13.5" customHeight="1" x14ac:dyDescent="0.2">
      <c r="A76" s="51" t="s">
        <v>23</v>
      </c>
      <c r="B76" s="50">
        <v>14</v>
      </c>
      <c r="C76" s="79" t="s">
        <v>52</v>
      </c>
      <c r="D76" s="79"/>
      <c r="E76" s="79"/>
      <c r="F76" s="52" t="s">
        <v>22</v>
      </c>
      <c r="G76" s="53" t="s">
        <v>4</v>
      </c>
    </row>
    <row r="77" spans="1:7" s="54" customFormat="1" ht="12.75" customHeight="1" x14ac:dyDescent="0.2">
      <c r="A77" s="55" t="s">
        <v>26</v>
      </c>
      <c r="B77" s="85">
        <v>5</v>
      </c>
      <c r="C77" s="86"/>
      <c r="D77" s="86"/>
      <c r="E77" s="56" t="s">
        <v>27</v>
      </c>
      <c r="F77" s="87" t="s">
        <v>28</v>
      </c>
      <c r="G77" s="57" t="s">
        <v>4</v>
      </c>
    </row>
    <row r="78" spans="1:7" s="54" customFormat="1" ht="26.25" customHeight="1" x14ac:dyDescent="0.2">
      <c r="A78" s="55" t="s">
        <v>24</v>
      </c>
      <c r="B78" s="89" t="s">
        <v>41</v>
      </c>
      <c r="C78" s="90"/>
      <c r="D78" s="90"/>
      <c r="E78" s="91"/>
      <c r="F78" s="88"/>
      <c r="G78" s="57" t="s">
        <v>4</v>
      </c>
    </row>
    <row r="79" spans="1:7" s="54" customFormat="1" ht="15" x14ac:dyDescent="0.2">
      <c r="A79" s="55" t="s">
        <v>25</v>
      </c>
      <c r="B79" s="58"/>
      <c r="C79" s="59">
        <v>550</v>
      </c>
      <c r="D79" s="59">
        <v>550</v>
      </c>
      <c r="E79" s="59">
        <v>550</v>
      </c>
      <c r="F79" s="62">
        <f>ROUND(SUM(C79:E79)/3,2)</f>
        <v>550</v>
      </c>
      <c r="G79" s="63">
        <v>550</v>
      </c>
    </row>
    <row r="80" spans="1:7" s="54" customFormat="1" ht="15.75" thickBot="1" x14ac:dyDescent="0.3">
      <c r="A80" s="64" t="s">
        <v>5</v>
      </c>
      <c r="B80" s="65"/>
      <c r="C80" s="66">
        <f>C79*$B77</f>
        <v>2750</v>
      </c>
      <c r="D80" s="67">
        <f>D79*$B77</f>
        <v>2750</v>
      </c>
      <c r="E80" s="68">
        <f>E79*$B77</f>
        <v>2750</v>
      </c>
      <c r="F80" s="68"/>
      <c r="G80" s="69">
        <f>G79*$B77</f>
        <v>2750</v>
      </c>
    </row>
    <row r="81" spans="1:7" s="33" customFormat="1" ht="13.5" customHeight="1" x14ac:dyDescent="0.2">
      <c r="A81" s="27" t="s">
        <v>23</v>
      </c>
      <c r="B81" s="44">
        <v>15</v>
      </c>
      <c r="C81" s="79" t="s">
        <v>52</v>
      </c>
      <c r="D81" s="79"/>
      <c r="E81" s="79"/>
      <c r="F81" s="26" t="s">
        <v>22</v>
      </c>
      <c r="G81" s="32" t="s">
        <v>4</v>
      </c>
    </row>
    <row r="82" spans="1:7" s="33" customFormat="1" ht="12.75" customHeight="1" x14ac:dyDescent="0.2">
      <c r="A82" s="28" t="s">
        <v>26</v>
      </c>
      <c r="B82" s="72">
        <v>10</v>
      </c>
      <c r="C82" s="73"/>
      <c r="D82" s="73"/>
      <c r="E82" s="29" t="s">
        <v>27</v>
      </c>
      <c r="F82" s="74" t="s">
        <v>28</v>
      </c>
      <c r="G82" s="34" t="s">
        <v>4</v>
      </c>
    </row>
    <row r="83" spans="1:7" s="33" customFormat="1" ht="26.25" customHeight="1" x14ac:dyDescent="0.2">
      <c r="A83" s="28" t="s">
        <v>24</v>
      </c>
      <c r="B83" s="76" t="s">
        <v>42</v>
      </c>
      <c r="C83" s="77"/>
      <c r="D83" s="77"/>
      <c r="E83" s="78"/>
      <c r="F83" s="75"/>
      <c r="G83" s="34" t="s">
        <v>4</v>
      </c>
    </row>
    <row r="84" spans="1:7" s="33" customFormat="1" ht="15" x14ac:dyDescent="0.2">
      <c r="A84" s="28" t="s">
        <v>25</v>
      </c>
      <c r="B84" s="46"/>
      <c r="C84" s="42">
        <v>580</v>
      </c>
      <c r="D84" s="42">
        <v>600</v>
      </c>
      <c r="E84" s="42">
        <v>580</v>
      </c>
      <c r="F84" s="14">
        <f>ROUND(SUM(C84:E84)/3,2)</f>
        <v>586.66999999999996</v>
      </c>
      <c r="G84" s="35">
        <v>586.66999999999996</v>
      </c>
    </row>
    <row r="85" spans="1:7" s="33" customFormat="1" ht="15.75" thickBot="1" x14ac:dyDescent="0.3">
      <c r="A85" s="36" t="s">
        <v>5</v>
      </c>
      <c r="B85" s="48"/>
      <c r="C85" s="39">
        <f>C84*$B82</f>
        <v>5800</v>
      </c>
      <c r="D85" s="40">
        <f>D84*$B82</f>
        <v>6000</v>
      </c>
      <c r="E85" s="37">
        <f>E84*$B82</f>
        <v>5800</v>
      </c>
      <c r="F85" s="37"/>
      <c r="G85" s="38">
        <f>G84*$B82</f>
        <v>5866.7</v>
      </c>
    </row>
    <row r="86" spans="1:7" s="33" customFormat="1" ht="13.5" customHeight="1" x14ac:dyDescent="0.2">
      <c r="A86" s="27" t="s">
        <v>23</v>
      </c>
      <c r="B86" s="44">
        <v>16</v>
      </c>
      <c r="C86" s="79" t="s">
        <v>52</v>
      </c>
      <c r="D86" s="79"/>
      <c r="E86" s="79"/>
      <c r="F86" s="26" t="s">
        <v>22</v>
      </c>
      <c r="G86" s="32" t="s">
        <v>4</v>
      </c>
    </row>
    <row r="87" spans="1:7" s="33" customFormat="1" ht="12.75" customHeight="1" x14ac:dyDescent="0.2">
      <c r="A87" s="28" t="s">
        <v>26</v>
      </c>
      <c r="B87" s="72">
        <v>16</v>
      </c>
      <c r="C87" s="73"/>
      <c r="D87" s="73"/>
      <c r="E87" s="29" t="s">
        <v>27</v>
      </c>
      <c r="F87" s="74" t="s">
        <v>28</v>
      </c>
      <c r="G87" s="34" t="s">
        <v>4</v>
      </c>
    </row>
    <row r="88" spans="1:7" s="33" customFormat="1" ht="26.25" customHeight="1" x14ac:dyDescent="0.2">
      <c r="A88" s="28" t="s">
        <v>24</v>
      </c>
      <c r="B88" s="76" t="s">
        <v>43</v>
      </c>
      <c r="C88" s="77"/>
      <c r="D88" s="77"/>
      <c r="E88" s="78"/>
      <c r="F88" s="75"/>
      <c r="G88" s="34" t="s">
        <v>4</v>
      </c>
    </row>
    <row r="89" spans="1:7" s="33" customFormat="1" ht="15" x14ac:dyDescent="0.2">
      <c r="A89" s="28" t="s">
        <v>25</v>
      </c>
      <c r="B89" s="46"/>
      <c r="C89" s="42">
        <v>760</v>
      </c>
      <c r="D89" s="42">
        <v>760</v>
      </c>
      <c r="E89" s="42">
        <v>760</v>
      </c>
      <c r="F89" s="14">
        <f>ROUND(SUM(C89:E89)/3,2)</f>
        <v>760</v>
      </c>
      <c r="G89" s="35">
        <v>760</v>
      </c>
    </row>
    <row r="90" spans="1:7" s="33" customFormat="1" ht="15.75" thickBot="1" x14ac:dyDescent="0.3">
      <c r="A90" s="36" t="s">
        <v>5</v>
      </c>
      <c r="B90" s="48"/>
      <c r="C90" s="39">
        <f>C89*$B87</f>
        <v>12160</v>
      </c>
      <c r="D90" s="40">
        <f>D89*$B87</f>
        <v>12160</v>
      </c>
      <c r="E90" s="37">
        <f>E89*$B87</f>
        <v>12160</v>
      </c>
      <c r="F90" s="37"/>
      <c r="G90" s="38">
        <f>G89*$B87</f>
        <v>12160</v>
      </c>
    </row>
    <row r="91" spans="1:7" s="33" customFormat="1" ht="13.5" customHeight="1" x14ac:dyDescent="0.2">
      <c r="A91" s="27" t="s">
        <v>23</v>
      </c>
      <c r="B91" s="44">
        <v>17</v>
      </c>
      <c r="C91" s="79" t="s">
        <v>52</v>
      </c>
      <c r="D91" s="79"/>
      <c r="E91" s="79"/>
      <c r="F91" s="26" t="s">
        <v>22</v>
      </c>
      <c r="G91" s="32" t="s">
        <v>4</v>
      </c>
    </row>
    <row r="92" spans="1:7" s="33" customFormat="1" ht="12.75" customHeight="1" x14ac:dyDescent="0.2">
      <c r="A92" s="28" t="s">
        <v>26</v>
      </c>
      <c r="B92" s="72">
        <v>14</v>
      </c>
      <c r="C92" s="73"/>
      <c r="D92" s="73"/>
      <c r="E92" s="29" t="s">
        <v>27</v>
      </c>
      <c r="F92" s="74" t="s">
        <v>28</v>
      </c>
      <c r="G92" s="34" t="s">
        <v>4</v>
      </c>
    </row>
    <row r="93" spans="1:7" s="33" customFormat="1" ht="26.25" customHeight="1" x14ac:dyDescent="0.2">
      <c r="A93" s="28" t="s">
        <v>24</v>
      </c>
      <c r="B93" s="76" t="s">
        <v>44</v>
      </c>
      <c r="C93" s="77"/>
      <c r="D93" s="77"/>
      <c r="E93" s="78"/>
      <c r="F93" s="75"/>
      <c r="G93" s="34" t="s">
        <v>4</v>
      </c>
    </row>
    <row r="94" spans="1:7" s="33" customFormat="1" ht="15" x14ac:dyDescent="0.2">
      <c r="A94" s="28" t="s">
        <v>25</v>
      </c>
      <c r="B94" s="46"/>
      <c r="C94" s="42">
        <v>860</v>
      </c>
      <c r="D94" s="42">
        <v>860</v>
      </c>
      <c r="E94" s="42">
        <v>860</v>
      </c>
      <c r="F94" s="14">
        <f>ROUND(SUM(C94:E94)/3,2)</f>
        <v>860</v>
      </c>
      <c r="G94" s="35">
        <v>860</v>
      </c>
    </row>
    <row r="95" spans="1:7" s="33" customFormat="1" ht="15.75" thickBot="1" x14ac:dyDescent="0.3">
      <c r="A95" s="36" t="s">
        <v>5</v>
      </c>
      <c r="B95" s="48"/>
      <c r="C95" s="39">
        <f>C94*$B92</f>
        <v>12040</v>
      </c>
      <c r="D95" s="40">
        <f>D94*$B92</f>
        <v>12040</v>
      </c>
      <c r="E95" s="37">
        <f>E94*$B92</f>
        <v>12040</v>
      </c>
      <c r="F95" s="37"/>
      <c r="G95" s="38">
        <f>G94*$B92</f>
        <v>12040</v>
      </c>
    </row>
    <row r="96" spans="1:7" s="33" customFormat="1" ht="13.5" customHeight="1" x14ac:dyDescent="0.2">
      <c r="A96" s="27" t="s">
        <v>23</v>
      </c>
      <c r="B96" s="44">
        <v>18</v>
      </c>
      <c r="C96" s="79" t="s">
        <v>52</v>
      </c>
      <c r="D96" s="79"/>
      <c r="E96" s="79"/>
      <c r="F96" s="26" t="s">
        <v>22</v>
      </c>
      <c r="G96" s="32" t="s">
        <v>4</v>
      </c>
    </row>
    <row r="97" spans="1:7" s="33" customFormat="1" ht="12.75" customHeight="1" x14ac:dyDescent="0.2">
      <c r="A97" s="28" t="s">
        <v>26</v>
      </c>
      <c r="B97" s="72">
        <v>24</v>
      </c>
      <c r="C97" s="73"/>
      <c r="D97" s="73"/>
      <c r="E97" s="29" t="s">
        <v>27</v>
      </c>
      <c r="F97" s="74" t="s">
        <v>28</v>
      </c>
      <c r="G97" s="34" t="s">
        <v>4</v>
      </c>
    </row>
    <row r="98" spans="1:7" s="33" customFormat="1" ht="26.25" customHeight="1" x14ac:dyDescent="0.2">
      <c r="A98" s="28" t="s">
        <v>24</v>
      </c>
      <c r="B98" s="76" t="s">
        <v>45</v>
      </c>
      <c r="C98" s="77"/>
      <c r="D98" s="77"/>
      <c r="E98" s="78"/>
      <c r="F98" s="75"/>
      <c r="G98" s="34" t="s">
        <v>4</v>
      </c>
    </row>
    <row r="99" spans="1:7" s="33" customFormat="1" ht="15" x14ac:dyDescent="0.2">
      <c r="A99" s="28" t="s">
        <v>25</v>
      </c>
      <c r="B99" s="46"/>
      <c r="C99" s="42">
        <v>900</v>
      </c>
      <c r="D99" s="42">
        <v>900</v>
      </c>
      <c r="E99" s="42">
        <v>900</v>
      </c>
      <c r="F99" s="14">
        <f>ROUND(SUM(C99:E99)/3,2)</f>
        <v>900</v>
      </c>
      <c r="G99" s="35">
        <v>900</v>
      </c>
    </row>
    <row r="100" spans="1:7" s="33" customFormat="1" ht="15.75" thickBot="1" x14ac:dyDescent="0.3">
      <c r="A100" s="36" t="s">
        <v>5</v>
      </c>
      <c r="B100" s="48"/>
      <c r="C100" s="39">
        <f>C99*$B97</f>
        <v>21600</v>
      </c>
      <c r="D100" s="40">
        <f>D99*$B97</f>
        <v>21600</v>
      </c>
      <c r="E100" s="37">
        <f>E99*$B97</f>
        <v>21600</v>
      </c>
      <c r="F100" s="37"/>
      <c r="G100" s="38">
        <f>G99*$B97</f>
        <v>21600</v>
      </c>
    </row>
    <row r="101" spans="1:7" s="33" customFormat="1" ht="13.5" customHeight="1" x14ac:dyDescent="0.2">
      <c r="A101" s="27" t="s">
        <v>23</v>
      </c>
      <c r="B101" s="44">
        <v>19</v>
      </c>
      <c r="C101" s="79" t="s">
        <v>52</v>
      </c>
      <c r="D101" s="79"/>
      <c r="E101" s="79"/>
      <c r="F101" s="26" t="s">
        <v>22</v>
      </c>
      <c r="G101" s="32" t="s">
        <v>4</v>
      </c>
    </row>
    <row r="102" spans="1:7" s="33" customFormat="1" ht="12.75" customHeight="1" x14ac:dyDescent="0.2">
      <c r="A102" s="28" t="s">
        <v>26</v>
      </c>
      <c r="B102" s="72">
        <v>18</v>
      </c>
      <c r="C102" s="73"/>
      <c r="D102" s="73"/>
      <c r="E102" s="29" t="s">
        <v>27</v>
      </c>
      <c r="F102" s="74" t="s">
        <v>28</v>
      </c>
      <c r="G102" s="34" t="s">
        <v>4</v>
      </c>
    </row>
    <row r="103" spans="1:7" s="33" customFormat="1" ht="26.25" customHeight="1" x14ac:dyDescent="0.2">
      <c r="A103" s="28" t="s">
        <v>24</v>
      </c>
      <c r="B103" s="76" t="s">
        <v>46</v>
      </c>
      <c r="C103" s="77"/>
      <c r="D103" s="77"/>
      <c r="E103" s="78"/>
      <c r="F103" s="75"/>
      <c r="G103" s="34" t="s">
        <v>4</v>
      </c>
    </row>
    <row r="104" spans="1:7" s="33" customFormat="1" ht="15" x14ac:dyDescent="0.2">
      <c r="A104" s="28" t="s">
        <v>25</v>
      </c>
      <c r="B104" s="46"/>
      <c r="C104" s="42">
        <v>980</v>
      </c>
      <c r="D104" s="42">
        <v>980</v>
      </c>
      <c r="E104" s="42">
        <v>980</v>
      </c>
      <c r="F104" s="14">
        <f>ROUND(SUM(C104:E104)/3,2)</f>
        <v>980</v>
      </c>
      <c r="G104" s="35">
        <v>980</v>
      </c>
    </row>
    <row r="105" spans="1:7" s="33" customFormat="1" ht="15.75" thickBot="1" x14ac:dyDescent="0.3">
      <c r="A105" s="36" t="s">
        <v>5</v>
      </c>
      <c r="B105" s="48"/>
      <c r="C105" s="39">
        <f>C104*$B102</f>
        <v>17640</v>
      </c>
      <c r="D105" s="40">
        <f>D104*$B102</f>
        <v>17640</v>
      </c>
      <c r="E105" s="37">
        <f>E104*$B102</f>
        <v>17640</v>
      </c>
      <c r="F105" s="37"/>
      <c r="G105" s="38">
        <f>G104*$B102</f>
        <v>17640</v>
      </c>
    </row>
    <row r="106" spans="1:7" s="33" customFormat="1" ht="13.5" customHeight="1" x14ac:dyDescent="0.2">
      <c r="A106" s="27" t="s">
        <v>23</v>
      </c>
      <c r="B106" s="44">
        <v>20</v>
      </c>
      <c r="C106" s="79" t="s">
        <v>52</v>
      </c>
      <c r="D106" s="79"/>
      <c r="E106" s="79"/>
      <c r="F106" s="26" t="s">
        <v>22</v>
      </c>
      <c r="G106" s="32" t="s">
        <v>4</v>
      </c>
    </row>
    <row r="107" spans="1:7" s="33" customFormat="1" ht="12.75" customHeight="1" x14ac:dyDescent="0.2">
      <c r="A107" s="28" t="s">
        <v>26</v>
      </c>
      <c r="B107" s="72">
        <v>12</v>
      </c>
      <c r="C107" s="73"/>
      <c r="D107" s="73"/>
      <c r="E107" s="29" t="s">
        <v>27</v>
      </c>
      <c r="F107" s="74" t="s">
        <v>28</v>
      </c>
      <c r="G107" s="34" t="s">
        <v>4</v>
      </c>
    </row>
    <row r="108" spans="1:7" s="33" customFormat="1" ht="26.25" customHeight="1" x14ac:dyDescent="0.2">
      <c r="A108" s="28" t="s">
        <v>24</v>
      </c>
      <c r="B108" s="76" t="s">
        <v>47</v>
      </c>
      <c r="C108" s="77"/>
      <c r="D108" s="77"/>
      <c r="E108" s="78"/>
      <c r="F108" s="75"/>
      <c r="G108" s="34" t="s">
        <v>4</v>
      </c>
    </row>
    <row r="109" spans="1:7" s="33" customFormat="1" ht="15" x14ac:dyDescent="0.2">
      <c r="A109" s="28" t="s">
        <v>25</v>
      </c>
      <c r="B109" s="46"/>
      <c r="C109" s="42">
        <v>700</v>
      </c>
      <c r="D109" s="42">
        <v>700</v>
      </c>
      <c r="E109" s="42">
        <v>700</v>
      </c>
      <c r="F109" s="14">
        <f>ROUND(SUM(C109:E109)/3,2)</f>
        <v>700</v>
      </c>
      <c r="G109" s="35">
        <v>700</v>
      </c>
    </row>
    <row r="110" spans="1:7" s="33" customFormat="1" ht="15.75" thickBot="1" x14ac:dyDescent="0.3">
      <c r="A110" s="36" t="s">
        <v>5</v>
      </c>
      <c r="B110" s="48"/>
      <c r="C110" s="39">
        <f>C109*$B107</f>
        <v>8400</v>
      </c>
      <c r="D110" s="40">
        <f>D109*$B107</f>
        <v>8400</v>
      </c>
      <c r="E110" s="37">
        <f>E109*$B107</f>
        <v>8400</v>
      </c>
      <c r="F110" s="37"/>
      <c r="G110" s="38">
        <f>G109*$B107</f>
        <v>8400</v>
      </c>
    </row>
    <row r="111" spans="1:7" s="33" customFormat="1" ht="13.5" customHeight="1" x14ac:dyDescent="0.2">
      <c r="A111" s="27" t="s">
        <v>23</v>
      </c>
      <c r="B111" s="44">
        <v>21</v>
      </c>
      <c r="C111" s="79" t="s">
        <v>52</v>
      </c>
      <c r="D111" s="79"/>
      <c r="E111" s="79"/>
      <c r="F111" s="26" t="s">
        <v>22</v>
      </c>
      <c r="G111" s="32" t="s">
        <v>4</v>
      </c>
    </row>
    <row r="112" spans="1:7" s="33" customFormat="1" ht="12.75" customHeight="1" x14ac:dyDescent="0.2">
      <c r="A112" s="28" t="s">
        <v>26</v>
      </c>
      <c r="B112" s="72">
        <v>5</v>
      </c>
      <c r="C112" s="73"/>
      <c r="D112" s="73"/>
      <c r="E112" s="29" t="s">
        <v>27</v>
      </c>
      <c r="F112" s="74" t="s">
        <v>28</v>
      </c>
      <c r="G112" s="34" t="s">
        <v>4</v>
      </c>
    </row>
    <row r="113" spans="1:8" s="33" customFormat="1" ht="27" customHeight="1" x14ac:dyDescent="0.2">
      <c r="A113" s="28" t="s">
        <v>24</v>
      </c>
      <c r="B113" s="76" t="s">
        <v>48</v>
      </c>
      <c r="C113" s="77"/>
      <c r="D113" s="77"/>
      <c r="E113" s="78"/>
      <c r="F113" s="75"/>
      <c r="G113" s="34" t="s">
        <v>4</v>
      </c>
    </row>
    <row r="114" spans="1:8" s="33" customFormat="1" ht="15" x14ac:dyDescent="0.2">
      <c r="A114" s="28" t="s">
        <v>25</v>
      </c>
      <c r="B114" s="46"/>
      <c r="C114" s="42">
        <v>1200</v>
      </c>
      <c r="D114" s="42">
        <v>1300</v>
      </c>
      <c r="E114" s="42">
        <v>1300</v>
      </c>
      <c r="F114" s="14">
        <f>ROUND(SUM(C114:E114)/3,2)</f>
        <v>1266.67</v>
      </c>
      <c r="G114" s="35">
        <v>1266.67</v>
      </c>
    </row>
    <row r="115" spans="1:8" s="33" customFormat="1" ht="15.75" thickBot="1" x14ac:dyDescent="0.3">
      <c r="A115" s="36" t="s">
        <v>5</v>
      </c>
      <c r="B115" s="48"/>
      <c r="C115" s="39">
        <f>C114*$B112</f>
        <v>6000</v>
      </c>
      <c r="D115" s="40">
        <f>D114*$B112</f>
        <v>6500</v>
      </c>
      <c r="E115" s="37">
        <f>E114*$B112</f>
        <v>6500</v>
      </c>
      <c r="F115" s="37"/>
      <c r="G115" s="38">
        <f>G114*$B112</f>
        <v>6333.35</v>
      </c>
    </row>
    <row r="116" spans="1:8" s="33" customFormat="1" ht="13.5" customHeight="1" x14ac:dyDescent="0.2">
      <c r="A116" s="27" t="s">
        <v>23</v>
      </c>
      <c r="B116" s="44">
        <v>22</v>
      </c>
      <c r="C116" s="79" t="s">
        <v>52</v>
      </c>
      <c r="D116" s="79"/>
      <c r="E116" s="79"/>
      <c r="F116" s="26" t="s">
        <v>22</v>
      </c>
      <c r="G116" s="32" t="s">
        <v>4</v>
      </c>
    </row>
    <row r="117" spans="1:8" s="33" customFormat="1" ht="12.75" customHeight="1" x14ac:dyDescent="0.2">
      <c r="A117" s="28" t="s">
        <v>26</v>
      </c>
      <c r="B117" s="72">
        <v>5</v>
      </c>
      <c r="C117" s="73"/>
      <c r="D117" s="73"/>
      <c r="E117" s="29" t="s">
        <v>27</v>
      </c>
      <c r="F117" s="74" t="s">
        <v>28</v>
      </c>
      <c r="G117" s="34" t="s">
        <v>4</v>
      </c>
    </row>
    <row r="118" spans="1:8" s="33" customFormat="1" ht="26.25" customHeight="1" x14ac:dyDescent="0.2">
      <c r="A118" s="28" t="s">
        <v>24</v>
      </c>
      <c r="B118" s="76" t="s">
        <v>49</v>
      </c>
      <c r="C118" s="77"/>
      <c r="D118" s="77"/>
      <c r="E118" s="78"/>
      <c r="F118" s="75"/>
      <c r="G118" s="34" t="s">
        <v>4</v>
      </c>
    </row>
    <row r="119" spans="1:8" s="33" customFormat="1" ht="15" x14ac:dyDescent="0.2">
      <c r="A119" s="28" t="s">
        <v>25</v>
      </c>
      <c r="B119" s="46"/>
      <c r="C119" s="42">
        <v>700</v>
      </c>
      <c r="D119" s="42">
        <v>700</v>
      </c>
      <c r="E119" s="42">
        <v>700</v>
      </c>
      <c r="F119" s="14">
        <f>ROUND(SUM(C119:E119)/3,2)</f>
        <v>700</v>
      </c>
      <c r="G119" s="35">
        <v>700</v>
      </c>
    </row>
    <row r="120" spans="1:8" s="33" customFormat="1" ht="15.75" thickBot="1" x14ac:dyDescent="0.3">
      <c r="A120" s="36" t="s">
        <v>5</v>
      </c>
      <c r="B120" s="48"/>
      <c r="C120" s="39">
        <f>C119*$B117</f>
        <v>3500</v>
      </c>
      <c r="D120" s="40">
        <f>D119*$B117</f>
        <v>3500</v>
      </c>
      <c r="E120" s="37">
        <f>E119*$B117</f>
        <v>3500</v>
      </c>
      <c r="F120" s="37"/>
      <c r="G120" s="38">
        <f>G119*$B117</f>
        <v>3500</v>
      </c>
    </row>
    <row r="121" spans="1:8" s="33" customFormat="1" ht="13.5" customHeight="1" x14ac:dyDescent="0.2">
      <c r="A121" s="27" t="s">
        <v>23</v>
      </c>
      <c r="B121" s="44">
        <v>23</v>
      </c>
      <c r="C121" s="79" t="s">
        <v>52</v>
      </c>
      <c r="D121" s="79"/>
      <c r="E121" s="79"/>
      <c r="F121" s="26" t="s">
        <v>22</v>
      </c>
      <c r="G121" s="32" t="s">
        <v>4</v>
      </c>
    </row>
    <row r="122" spans="1:8" s="33" customFormat="1" ht="12.75" customHeight="1" x14ac:dyDescent="0.2">
      <c r="A122" s="28" t="s">
        <v>26</v>
      </c>
      <c r="B122" s="72">
        <v>5</v>
      </c>
      <c r="C122" s="73"/>
      <c r="D122" s="73"/>
      <c r="E122" s="29" t="s">
        <v>27</v>
      </c>
      <c r="F122" s="74" t="s">
        <v>28</v>
      </c>
      <c r="G122" s="34" t="s">
        <v>4</v>
      </c>
    </row>
    <row r="123" spans="1:8" s="33" customFormat="1" ht="27" customHeight="1" x14ac:dyDescent="0.2">
      <c r="A123" s="28" t="s">
        <v>24</v>
      </c>
      <c r="B123" s="76" t="s">
        <v>50</v>
      </c>
      <c r="C123" s="77"/>
      <c r="D123" s="77"/>
      <c r="E123" s="78"/>
      <c r="F123" s="75"/>
      <c r="G123" s="34" t="s">
        <v>4</v>
      </c>
    </row>
    <row r="124" spans="1:8" s="33" customFormat="1" ht="15" x14ac:dyDescent="0.2">
      <c r="A124" s="28" t="s">
        <v>25</v>
      </c>
      <c r="B124" s="46"/>
      <c r="C124" s="42">
        <v>700</v>
      </c>
      <c r="D124" s="42">
        <v>700</v>
      </c>
      <c r="E124" s="42">
        <v>700</v>
      </c>
      <c r="F124" s="14">
        <f>ROUND(SUM(C124:E124)/3,2)</f>
        <v>700</v>
      </c>
      <c r="G124" s="35">
        <v>700</v>
      </c>
    </row>
    <row r="125" spans="1:8" s="33" customFormat="1" ht="15.75" thickBot="1" x14ac:dyDescent="0.3">
      <c r="A125" s="36" t="s">
        <v>5</v>
      </c>
      <c r="B125" s="48"/>
      <c r="C125" s="39">
        <f>C124*$B122</f>
        <v>3500</v>
      </c>
      <c r="D125" s="40">
        <f>D124*$B122</f>
        <v>3500</v>
      </c>
      <c r="E125" s="37">
        <f>E124*$B122</f>
        <v>3500</v>
      </c>
      <c r="F125" s="37"/>
      <c r="G125" s="38">
        <f>G124*$B122</f>
        <v>3500</v>
      </c>
    </row>
    <row r="126" spans="1:8" s="70" customFormat="1" ht="17.25" customHeight="1" thickBot="1" x14ac:dyDescent="0.25">
      <c r="A126" s="45" t="s">
        <v>6</v>
      </c>
      <c r="B126" s="47"/>
      <c r="C126" s="71">
        <f>C15+C20+C25+C30+C35+C40+C45+C50+C55+C60+C65+C70+C75+C80+C85+C90+C95+C100+C105+C110+C115+C120+C125</f>
        <v>128030</v>
      </c>
      <c r="D126" s="71">
        <f t="shared" ref="D126:E126" si="0">D15+D20+D25+D30+D35+D40+D45+D50+D55+D60+D65+D70+D75+D80+D85+D90+D95+D100+D105+D110+D115+D120+D125</f>
        <v>130690</v>
      </c>
      <c r="E126" s="71">
        <f t="shared" si="0"/>
        <v>128530</v>
      </c>
      <c r="F126" s="15"/>
      <c r="G126" s="15"/>
    </row>
    <row r="127" spans="1:8" s="20" customFormat="1" ht="15" x14ac:dyDescent="0.25">
      <c r="A127" s="21" t="s">
        <v>56</v>
      </c>
      <c r="B127" s="21"/>
      <c r="C127" s="16"/>
      <c r="D127" s="16"/>
      <c r="E127" s="16"/>
      <c r="F127" s="17" t="s">
        <v>11</v>
      </c>
      <c r="G127" s="18">
        <f>SUM(G125+G120+G115+G110+G105+G100+G95+G90+G85+G80+G75+G70+G65+G60+G55+G50+G45+G40+G35+G30+G25+G20+G15)</f>
        <v>129083.39000000001</v>
      </c>
      <c r="H127" s="19"/>
    </row>
    <row r="128" spans="1:8" s="20" customFormat="1" ht="15" x14ac:dyDescent="0.25">
      <c r="A128" s="16"/>
      <c r="B128" s="16"/>
      <c r="C128" s="16"/>
      <c r="D128" s="16"/>
      <c r="E128" s="16"/>
      <c r="F128" s="17"/>
      <c r="G128" s="18"/>
      <c r="H128" s="19"/>
    </row>
    <row r="129" spans="1:8" s="22" customFormat="1" ht="15" customHeight="1" x14ac:dyDescent="0.25">
      <c r="A129" s="31" t="s">
        <v>14</v>
      </c>
      <c r="B129" s="31"/>
      <c r="C129" s="92" t="s">
        <v>53</v>
      </c>
      <c r="D129" s="92"/>
      <c r="E129" s="92"/>
      <c r="F129" s="92"/>
      <c r="G129" s="92"/>
    </row>
    <row r="130" spans="1:8" s="22" customFormat="1" ht="15" customHeight="1" x14ac:dyDescent="0.25">
      <c r="A130" s="31" t="s">
        <v>15</v>
      </c>
      <c r="B130" s="31"/>
      <c r="C130" s="92" t="s">
        <v>54</v>
      </c>
      <c r="D130" s="92"/>
      <c r="E130" s="92"/>
      <c r="F130" s="92"/>
      <c r="G130" s="92"/>
    </row>
    <row r="131" spans="1:8" s="22" customFormat="1" ht="15" customHeight="1" x14ac:dyDescent="0.25">
      <c r="A131" s="31" t="s">
        <v>16</v>
      </c>
      <c r="B131" s="31"/>
      <c r="C131" s="92" t="s">
        <v>55</v>
      </c>
      <c r="D131" s="92"/>
      <c r="E131" s="92"/>
      <c r="F131" s="92"/>
      <c r="G131" s="92"/>
    </row>
    <row r="132" spans="1:8" s="20" customFormat="1" ht="15" x14ac:dyDescent="0.25">
      <c r="A132" s="16"/>
      <c r="B132" s="16"/>
      <c r="C132" s="16"/>
      <c r="D132" s="16"/>
      <c r="E132" s="16"/>
      <c r="F132" s="16"/>
      <c r="G132" s="16"/>
    </row>
    <row r="133" spans="1:8" ht="15" x14ac:dyDescent="0.25">
      <c r="A133" s="16" t="s">
        <v>12</v>
      </c>
      <c r="B133" s="16"/>
      <c r="C133" s="23"/>
      <c r="D133" s="23"/>
      <c r="E133" s="23"/>
      <c r="F133" s="23"/>
      <c r="G133" s="17" t="s">
        <v>13</v>
      </c>
      <c r="H133" s="3"/>
    </row>
  </sheetData>
  <sheetProtection selectLockedCells="1" selectUnlockedCells="1"/>
  <mergeCells count="101">
    <mergeCell ref="B82:D82"/>
    <mergeCell ref="F82:F83"/>
    <mergeCell ref="B83:E83"/>
    <mergeCell ref="C86:E86"/>
    <mergeCell ref="B87:D87"/>
    <mergeCell ref="F87:F88"/>
    <mergeCell ref="B88:E88"/>
    <mergeCell ref="C81:E81"/>
    <mergeCell ref="C76:E76"/>
    <mergeCell ref="B77:D77"/>
    <mergeCell ref="F77:F78"/>
    <mergeCell ref="B78:E78"/>
    <mergeCell ref="B72:D72"/>
    <mergeCell ref="F72:F73"/>
    <mergeCell ref="B73:E73"/>
    <mergeCell ref="C66:E66"/>
    <mergeCell ref="B48:E48"/>
    <mergeCell ref="C51:E51"/>
    <mergeCell ref="B52:D52"/>
    <mergeCell ref="F52:F53"/>
    <mergeCell ref="B53:E53"/>
    <mergeCell ref="B67:D67"/>
    <mergeCell ref="F67:F68"/>
    <mergeCell ref="B68:E68"/>
    <mergeCell ref="C71:E71"/>
    <mergeCell ref="C16:E16"/>
    <mergeCell ref="C130:G130"/>
    <mergeCell ref="C96:E96"/>
    <mergeCell ref="B97:D97"/>
    <mergeCell ref="F97:F98"/>
    <mergeCell ref="B98:E98"/>
    <mergeCell ref="C101:E101"/>
    <mergeCell ref="B102:D102"/>
    <mergeCell ref="F102:F103"/>
    <mergeCell ref="B103:E103"/>
    <mergeCell ref="C61:E61"/>
    <mergeCell ref="B62:D62"/>
    <mergeCell ref="F62:F63"/>
    <mergeCell ref="B63:E63"/>
    <mergeCell ref="C46:E46"/>
    <mergeCell ref="B47:D47"/>
    <mergeCell ref="F47:F48"/>
    <mergeCell ref="B112:D112"/>
    <mergeCell ref="F112:F113"/>
    <mergeCell ref="B113:E113"/>
    <mergeCell ref="C116:E116"/>
    <mergeCell ref="B117:D117"/>
    <mergeCell ref="F117:F118"/>
    <mergeCell ref="B118:E118"/>
    <mergeCell ref="C131:G131"/>
    <mergeCell ref="C129:G129"/>
    <mergeCell ref="C26:E26"/>
    <mergeCell ref="B27:D27"/>
    <mergeCell ref="F27:F28"/>
    <mergeCell ref="B28:E28"/>
    <mergeCell ref="C31:E31"/>
    <mergeCell ref="B32:D32"/>
    <mergeCell ref="F32:F33"/>
    <mergeCell ref="B33:E33"/>
    <mergeCell ref="C36:E36"/>
    <mergeCell ref="C56:E56"/>
    <mergeCell ref="B57:D57"/>
    <mergeCell ref="F57:F58"/>
    <mergeCell ref="B58:E58"/>
    <mergeCell ref="C91:E91"/>
    <mergeCell ref="B92:D92"/>
    <mergeCell ref="F92:F93"/>
    <mergeCell ref="B93:E93"/>
    <mergeCell ref="C106:E106"/>
    <mergeCell ref="B107:D107"/>
    <mergeCell ref="F107:F108"/>
    <mergeCell ref="B108:E108"/>
    <mergeCell ref="C111:E111"/>
    <mergeCell ref="C9:E9"/>
    <mergeCell ref="D6:G6"/>
    <mergeCell ref="A7:C7"/>
    <mergeCell ref="D7:G7"/>
    <mergeCell ref="D8:G8"/>
    <mergeCell ref="A8:C8"/>
    <mergeCell ref="B42:D42"/>
    <mergeCell ref="B43:E43"/>
    <mergeCell ref="B22:D22"/>
    <mergeCell ref="F22:F23"/>
    <mergeCell ref="B23:E23"/>
    <mergeCell ref="C41:E41"/>
    <mergeCell ref="F42:F43"/>
    <mergeCell ref="B37:D37"/>
    <mergeCell ref="F37:F38"/>
    <mergeCell ref="B38:E38"/>
    <mergeCell ref="B17:D17"/>
    <mergeCell ref="F17:F18"/>
    <mergeCell ref="B18:E18"/>
    <mergeCell ref="C21:E21"/>
    <mergeCell ref="C11:E11"/>
    <mergeCell ref="B12:D12"/>
    <mergeCell ref="F12:F13"/>
    <mergeCell ref="B13:E13"/>
    <mergeCell ref="C121:E121"/>
    <mergeCell ref="B122:D122"/>
    <mergeCell ref="F122:F123"/>
    <mergeCell ref="B123:E12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 Дмитрий Павлович</dc:creator>
  <cp:lastModifiedBy>Дергилев Олег Владимирович</cp:lastModifiedBy>
  <cp:lastPrinted>2025-09-02T05:41:02Z</cp:lastPrinted>
  <dcterms:created xsi:type="dcterms:W3CDTF">2012-04-02T10:33:59Z</dcterms:created>
  <dcterms:modified xsi:type="dcterms:W3CDTF">2025-09-04T05:16:46Z</dcterms:modified>
</cp:coreProperties>
</file>